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wbrudon/Desktop/"/>
    </mc:Choice>
  </mc:AlternateContent>
  <xr:revisionPtr revIDLastSave="0" documentId="13_ncr:1_{99AF39FF-5205-A649-BE14-8B13ECF76371}" xr6:coauthVersionLast="47" xr6:coauthVersionMax="47" xr10:uidLastSave="{00000000-0000-0000-0000-000000000000}"/>
  <bookViews>
    <workbookView xWindow="0" yWindow="760" windowWidth="23040" windowHeight="13940" xr2:uid="{00000000-000D-0000-FFFF-FFFF00000000}"/>
  </bookViews>
  <sheets>
    <sheet name="Worksheet" sheetId="1" r:id="rId1"/>
    <sheet name="Turkey example" sheetId="2" r:id="rId2"/>
    <sheet name="Broiler example" sheetId="3" r:id="rId3"/>
    <sheet name="Pullet_Layer exampl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D17" i="4"/>
  <c r="C17" i="4"/>
  <c r="H16" i="4"/>
  <c r="E16" i="4"/>
  <c r="I16" i="4" s="1"/>
  <c r="H15" i="4"/>
  <c r="E15" i="4"/>
  <c r="H14" i="4"/>
  <c r="E14" i="4"/>
  <c r="H13" i="4"/>
  <c r="E13" i="4"/>
  <c r="H12" i="4"/>
  <c r="E12" i="4"/>
  <c r="I12" i="4" s="1"/>
  <c r="H11" i="4"/>
  <c r="E11" i="4"/>
  <c r="H10" i="4"/>
  <c r="E10" i="4"/>
  <c r="H9" i="4"/>
  <c r="E9" i="4"/>
  <c r="H8" i="4"/>
  <c r="E8" i="4"/>
  <c r="I8" i="4" s="1"/>
  <c r="H7" i="4"/>
  <c r="E7" i="4"/>
  <c r="F17" i="3"/>
  <c r="D17" i="3"/>
  <c r="C17" i="3"/>
  <c r="H16" i="3"/>
  <c r="E16" i="3"/>
  <c r="H15" i="3"/>
  <c r="E15" i="3"/>
  <c r="H14" i="3"/>
  <c r="E14" i="3"/>
  <c r="H13" i="3"/>
  <c r="E13" i="3"/>
  <c r="H12" i="3"/>
  <c r="E12" i="3"/>
  <c r="I12" i="3" s="1"/>
  <c r="H11" i="3"/>
  <c r="E11" i="3"/>
  <c r="I11" i="3" s="1"/>
  <c r="H10" i="3"/>
  <c r="I10" i="3" s="1"/>
  <c r="E10" i="3"/>
  <c r="H9" i="3"/>
  <c r="E9" i="3"/>
  <c r="H8" i="3"/>
  <c r="E8" i="3"/>
  <c r="H7" i="3"/>
  <c r="E7" i="3"/>
  <c r="F17" i="2"/>
  <c r="D17" i="2"/>
  <c r="C17" i="2"/>
  <c r="H16" i="2"/>
  <c r="E16" i="2"/>
  <c r="I16" i="2" s="1"/>
  <c r="H15" i="2"/>
  <c r="E15" i="2"/>
  <c r="H14" i="2"/>
  <c r="E14" i="2"/>
  <c r="H13" i="2"/>
  <c r="E13" i="2"/>
  <c r="H12" i="2"/>
  <c r="E12" i="2"/>
  <c r="H11" i="2"/>
  <c r="E11" i="2"/>
  <c r="I11" i="2" s="1"/>
  <c r="H10" i="2"/>
  <c r="I10" i="2" s="1"/>
  <c r="E10" i="2"/>
  <c r="H9" i="2"/>
  <c r="E9" i="2"/>
  <c r="H8" i="2"/>
  <c r="E8" i="2"/>
  <c r="I8" i="2" s="1"/>
  <c r="H7" i="2"/>
  <c r="E7" i="2"/>
  <c r="I7" i="2" s="1"/>
  <c r="F18" i="1"/>
  <c r="D18" i="1"/>
  <c r="C18" i="1"/>
  <c r="H17" i="1"/>
  <c r="E17" i="1"/>
  <c r="H16" i="1"/>
  <c r="E16" i="1"/>
  <c r="I16" i="1" s="1"/>
  <c r="H15" i="1"/>
  <c r="E15" i="1"/>
  <c r="I15" i="1" s="1"/>
  <c r="H14" i="1"/>
  <c r="E14" i="1"/>
  <c r="I14" i="1" s="1"/>
  <c r="H13" i="1"/>
  <c r="E13" i="1"/>
  <c r="H12" i="1"/>
  <c r="E12" i="1"/>
  <c r="H11" i="1"/>
  <c r="E11" i="1"/>
  <c r="H10" i="1"/>
  <c r="E10" i="1"/>
  <c r="I10" i="1" s="1"/>
  <c r="H9" i="1"/>
  <c r="E9" i="1"/>
  <c r="H8" i="1"/>
  <c r="E8" i="1"/>
  <c r="I8" i="1" s="1"/>
  <c r="I14" i="2" l="1"/>
  <c r="E17" i="3"/>
  <c r="H17" i="2"/>
  <c r="I7" i="4"/>
  <c r="I11" i="4"/>
  <c r="I15" i="4"/>
  <c r="I15" i="3"/>
  <c r="I17" i="3" s="1"/>
  <c r="J17" i="3" s="1"/>
  <c r="I13" i="1"/>
  <c r="I9" i="2"/>
  <c r="I10" i="4"/>
  <c r="I14" i="4"/>
  <c r="I12" i="1"/>
  <c r="I17" i="1"/>
  <c r="I8" i="3"/>
  <c r="I9" i="4"/>
  <c r="I17" i="4" s="1"/>
  <c r="I13" i="4"/>
  <c r="I9" i="1"/>
  <c r="I13" i="2"/>
  <c r="I15" i="2"/>
  <c r="I9" i="3"/>
  <c r="I14" i="3"/>
  <c r="I16" i="3"/>
  <c r="I12" i="2"/>
  <c r="I7" i="3"/>
  <c r="I13" i="3"/>
  <c r="E17" i="4"/>
  <c r="H18" i="1"/>
  <c r="I11" i="1"/>
  <c r="H17" i="4"/>
  <c r="E18" i="1"/>
  <c r="H17" i="3"/>
  <c r="E17" i="2"/>
  <c r="I17" i="2" l="1"/>
  <c r="J17" i="2" s="1"/>
  <c r="I18" i="1"/>
  <c r="J18" i="1" s="1"/>
  <c r="J17" i="4"/>
</calcChain>
</file>

<file path=xl/sharedStrings.xml><?xml version="1.0" encoding="utf-8"?>
<sst xmlns="http://schemas.openxmlformats.org/spreadsheetml/2006/main" count="205" uniqueCount="51">
  <si>
    <t>Column</t>
  </si>
  <si>
    <t>A</t>
  </si>
  <si>
    <t>B</t>
  </si>
  <si>
    <t>C</t>
  </si>
  <si>
    <t>D</t>
  </si>
  <si>
    <t>E</t>
  </si>
  <si>
    <t>F</t>
  </si>
  <si>
    <t>G</t>
  </si>
  <si>
    <t>H</t>
  </si>
  <si>
    <t>AVERAGE</t>
  </si>
  <si>
    <t>TOTAL</t>
  </si>
  <si>
    <t>SYNTHETIC</t>
  </si>
  <si>
    <t>FEED</t>
  </si>
  <si>
    <t>METHIONINE</t>
  </si>
  <si>
    <t>INTAKE</t>
  </si>
  <si>
    <t>Added</t>
  </si>
  <si>
    <t>Concentration</t>
  </si>
  <si>
    <t>Adj. for 100%</t>
  </si>
  <si>
    <t>OVER LIFE OF FLOCK</t>
  </si>
  <si>
    <t>Feed Formulation</t>
  </si>
  <si>
    <t>Age of Birds</t>
  </si>
  <si>
    <t>DAYS</t>
  </si>
  <si>
    <t>LBS/FLOCK</t>
  </si>
  <si>
    <t>TONS /FLOCK</t>
  </si>
  <si>
    <t>LBS/TON</t>
  </si>
  <si>
    <t>%</t>
  </si>
  <si>
    <t>LBS</t>
  </si>
  <si>
    <t>TOTAL LBS FED</t>
  </si>
  <si>
    <t>#/TON</t>
  </si>
  <si>
    <t>*= C /2000</t>
  </si>
  <si>
    <t>enter as decimal (e.g. 0.99)</t>
  </si>
  <si>
    <t>*= E x F</t>
  </si>
  <si>
    <t>*= D x G</t>
  </si>
  <si>
    <t>*= H Total / D Total</t>
  </si>
  <si>
    <t>0-3 weeks</t>
  </si>
  <si>
    <t>0-6 weeks</t>
  </si>
  <si>
    <t>6 - 8 weeks</t>
  </si>
  <si>
    <t>8 - 12 weeks</t>
  </si>
  <si>
    <t>3-5 weeks</t>
  </si>
  <si>
    <t>12 - 14 weeks</t>
  </si>
  <si>
    <t>5-6 weeks</t>
  </si>
  <si>
    <t>14 - 16 weeks</t>
  </si>
  <si>
    <t>This flock has 15,000 birds and uses five feed formulations. User inputs flock and feed information into Columns A, B, C, E, and F. Formulas for calculating information for Columns D, G, H and the average synthetic methionine over the life of the flock are listed at the top of the columns.</t>
  </si>
  <si>
    <t>This flock has 15,000 birds and uses three feed formulations. User inputs flock and feed information into Columns A, B, C, E, and F. Formulas for calculating information for Columns D, G, H and the average synthetic methionine over the life of the flock are listed at the top of the columns.</t>
  </si>
  <si>
    <t>0-10 weeks</t>
  </si>
  <si>
    <t>11-16 weeks</t>
  </si>
  <si>
    <t>17-20 weeks</t>
  </si>
  <si>
    <t>21-40 weeks</t>
  </si>
  <si>
    <t>41-70 weeks</t>
  </si>
  <si>
    <t>Methionine Calculation Workbook</t>
  </si>
  <si>
    <t>Methionine Calculation Workbook V2, 3/26/25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</si>
</sst>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8"/>
      <color rgb="FF000000"/>
      <name val="Calibri"/>
      <family val="2"/>
    </font>
    <font>
      <b/>
      <sz val="11"/>
      <color rgb="FF000000"/>
      <name val="Calibri"/>
      <family val="2"/>
    </font>
    <font>
      <sz val="12"/>
      <color rgb="FF000000"/>
      <name val="Calibri"/>
      <family val="2"/>
    </font>
    <font>
      <sz val="11"/>
      <color rgb="FF000000"/>
      <name val="Calibri"/>
      <family val="2"/>
    </font>
    <font>
      <sz val="8"/>
      <color rgb="FF000000"/>
      <name val="Calibri"/>
      <family val="2"/>
    </font>
    <font>
      <sz val="11"/>
      <color rgb="FF000000"/>
      <name val="Arial"/>
      <family val="2"/>
    </font>
    <font>
      <b/>
      <sz val="16"/>
      <color rgb="FF000000"/>
      <name val="Arial"/>
      <family val="2"/>
    </font>
    <font>
      <sz val="10"/>
      <color rgb="FF000000"/>
      <name val="Arial"/>
      <family val="2"/>
    </font>
  </fonts>
  <fills count="3">
    <fill>
      <patternFill patternType="none"/>
    </fill>
    <fill>
      <patternFill patternType="gray125"/>
    </fill>
    <fill>
      <patternFill patternType="solid">
        <fgColor rgb="FFD9EAD3"/>
        <bgColor rgb="FFD9EAD3"/>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alignment horizontal="center"/>
    </xf>
    <xf numFmtId="0" fontId="3" fillId="0" borderId="2" xfId="0" applyFont="1" applyBorder="1" applyAlignment="1">
      <alignment horizontal="center"/>
    </xf>
    <xf numFmtId="0" fontId="3" fillId="2" borderId="2" xfId="0" applyFont="1" applyFill="1" applyBorder="1"/>
    <xf numFmtId="0" fontId="3" fillId="2" borderId="2" xfId="0" applyFont="1" applyFill="1" applyBorder="1" applyAlignment="1">
      <alignment horizontal="right"/>
    </xf>
    <xf numFmtId="3" fontId="3" fillId="2" borderId="2" xfId="0" applyNumberFormat="1" applyFont="1" applyFill="1" applyBorder="1"/>
    <xf numFmtId="0" fontId="3" fillId="0" borderId="2" xfId="0" applyFont="1" applyBorder="1" applyAlignment="1">
      <alignment horizontal="right"/>
    </xf>
    <xf numFmtId="0" fontId="3" fillId="0" borderId="2" xfId="0" applyFont="1" applyBorder="1"/>
    <xf numFmtId="0" fontId="3" fillId="0" borderId="0" xfId="0" applyFont="1" applyAlignment="1">
      <alignment horizontal="right"/>
    </xf>
    <xf numFmtId="3" fontId="3" fillId="0" borderId="0" xfId="0" applyNumberFormat="1" applyFont="1"/>
    <xf numFmtId="2" fontId="2" fillId="0" borderId="0" xfId="0" applyNumberFormat="1" applyFont="1" applyAlignment="1">
      <alignment horizontal="center"/>
    </xf>
    <xf numFmtId="0" fontId="7" fillId="0" borderId="0" xfId="0" applyFont="1"/>
    <xf numFmtId="0" fontId="3" fillId="2" borderId="2" xfId="0" applyFont="1" applyFill="1" applyBorder="1" applyProtection="1">
      <protection locked="0"/>
    </xf>
    <xf numFmtId="0" fontId="6" fillId="0" borderId="0" xfId="0" applyFont="1" applyAlignment="1">
      <alignment wrapText="1"/>
    </xf>
    <xf numFmtId="0" fontId="0" fillId="0" borderId="0" xfId="0"/>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167128</xdr:colOff>
      <xdr:row>0</xdr:row>
      <xdr:rowOff>1384300</xdr:rowOff>
    </xdr:to>
    <xdr:pic>
      <xdr:nvPicPr>
        <xdr:cNvPr id="4" name="Picture 3">
          <a:extLst>
            <a:ext uri="{FF2B5EF4-FFF2-40B4-BE49-F238E27FC236}">
              <a16:creationId xmlns:a16="http://schemas.microsoft.com/office/drawing/2014/main" id="{FCB8E90D-0DA6-AD09-D165-6FADDAC5BF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00628" cy="13843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25"/>
  <sheetViews>
    <sheetView tabSelected="1" workbookViewId="0">
      <selection activeCell="B8" sqref="B8"/>
    </sheetView>
  </sheetViews>
  <sheetFormatPr baseColWidth="10" defaultColWidth="14.5" defaultRowHeight="15.75" customHeight="1" x14ac:dyDescent="0.15"/>
  <cols>
    <col min="1" max="1" width="17.5" customWidth="1"/>
    <col min="2" max="2" width="13.1640625" customWidth="1"/>
    <col min="3" max="3" width="11.83203125" customWidth="1"/>
    <col min="4" max="4" width="15.1640625" customWidth="1"/>
    <col min="5" max="5" width="13.33203125" customWidth="1"/>
    <col min="7" max="7" width="14.6640625" customWidth="1"/>
    <col min="10" max="10" width="20.1640625" customWidth="1"/>
  </cols>
  <sheetData>
    <row r="1" spans="1:10" ht="110" customHeight="1" x14ac:dyDescent="0.2">
      <c r="C1" s="18" t="s">
        <v>49</v>
      </c>
    </row>
    <row r="2" spans="1:10" ht="34" customHeight="1" x14ac:dyDescent="0.3">
      <c r="A2" s="1" t="s">
        <v>0</v>
      </c>
      <c r="B2" s="1" t="s">
        <v>1</v>
      </c>
      <c r="C2" s="1" t="s">
        <v>2</v>
      </c>
      <c r="D2" s="1" t="s">
        <v>3</v>
      </c>
      <c r="E2" s="1" t="s">
        <v>4</v>
      </c>
      <c r="F2" s="1" t="s">
        <v>5</v>
      </c>
      <c r="G2" s="1" t="s">
        <v>6</v>
      </c>
      <c r="H2" s="1" t="s">
        <v>7</v>
      </c>
      <c r="I2" s="1" t="s">
        <v>8</v>
      </c>
      <c r="J2" s="2" t="s">
        <v>9</v>
      </c>
    </row>
    <row r="3" spans="1:10" ht="16" x14ac:dyDescent="0.2">
      <c r="A3" s="3"/>
      <c r="B3" s="3"/>
      <c r="C3" s="3"/>
      <c r="D3" s="4" t="s">
        <v>10</v>
      </c>
      <c r="E3" s="4" t="s">
        <v>10</v>
      </c>
      <c r="F3" s="4" t="s">
        <v>11</v>
      </c>
      <c r="G3" s="4" t="s">
        <v>11</v>
      </c>
      <c r="H3" s="4" t="s">
        <v>11</v>
      </c>
      <c r="I3" s="4" t="s">
        <v>11</v>
      </c>
      <c r="J3" s="2" t="s">
        <v>11</v>
      </c>
    </row>
    <row r="4" spans="1:10" ht="16" x14ac:dyDescent="0.2">
      <c r="A4" s="3"/>
      <c r="B4" s="3"/>
      <c r="C4" s="3"/>
      <c r="D4" s="4" t="s">
        <v>12</v>
      </c>
      <c r="E4" s="4" t="s">
        <v>12</v>
      </c>
      <c r="F4" s="4" t="s">
        <v>13</v>
      </c>
      <c r="G4" s="4" t="s">
        <v>13</v>
      </c>
      <c r="H4" s="4" t="s">
        <v>13</v>
      </c>
      <c r="I4" s="4" t="s">
        <v>13</v>
      </c>
      <c r="J4" s="2" t="s">
        <v>13</v>
      </c>
    </row>
    <row r="5" spans="1:10" ht="16" x14ac:dyDescent="0.2">
      <c r="A5" s="3"/>
      <c r="B5" s="3"/>
      <c r="C5" s="3"/>
      <c r="D5" s="4" t="s">
        <v>14</v>
      </c>
      <c r="E5" s="4" t="s">
        <v>14</v>
      </c>
      <c r="F5" s="4" t="s">
        <v>15</v>
      </c>
      <c r="G5" s="4" t="s">
        <v>16</v>
      </c>
      <c r="H5" s="4" t="s">
        <v>17</v>
      </c>
      <c r="I5" s="4" t="s">
        <v>17</v>
      </c>
      <c r="J5" s="2" t="s">
        <v>18</v>
      </c>
    </row>
    <row r="6" spans="1:10" ht="15" x14ac:dyDescent="0.2">
      <c r="A6" s="5" t="s">
        <v>19</v>
      </c>
      <c r="B6" s="5" t="s">
        <v>20</v>
      </c>
      <c r="C6" s="5" t="s">
        <v>21</v>
      </c>
      <c r="D6" s="5" t="s">
        <v>22</v>
      </c>
      <c r="E6" s="5" t="s">
        <v>23</v>
      </c>
      <c r="F6" s="5" t="s">
        <v>24</v>
      </c>
      <c r="G6" s="5" t="s">
        <v>25</v>
      </c>
      <c r="H6" s="5" t="s">
        <v>26</v>
      </c>
      <c r="I6" s="5" t="s">
        <v>27</v>
      </c>
      <c r="J6" s="5" t="s">
        <v>28</v>
      </c>
    </row>
    <row r="7" spans="1:10" ht="15" x14ac:dyDescent="0.2">
      <c r="A7" s="5"/>
      <c r="B7" s="5"/>
      <c r="C7" s="5"/>
      <c r="E7" s="6" t="s">
        <v>29</v>
      </c>
      <c r="F7" s="5"/>
      <c r="G7" s="7" t="s">
        <v>30</v>
      </c>
      <c r="H7" s="6" t="s">
        <v>31</v>
      </c>
      <c r="I7" s="6" t="s">
        <v>32</v>
      </c>
      <c r="J7" s="8" t="s">
        <v>33</v>
      </c>
    </row>
    <row r="8" spans="1:10" ht="16" x14ac:dyDescent="0.2">
      <c r="A8" s="9">
        <v>1</v>
      </c>
      <c r="B8" s="19"/>
      <c r="C8" s="19"/>
      <c r="D8" s="19"/>
      <c r="E8" s="13">
        <f t="shared" ref="E8:E17" si="0">D8/2000</f>
        <v>0</v>
      </c>
      <c r="F8" s="19"/>
      <c r="G8" s="19"/>
      <c r="H8" s="13">
        <f t="shared" ref="H8:H17" si="1">F8*G8</f>
        <v>0</v>
      </c>
      <c r="I8" s="13">
        <f t="shared" ref="I8:I17" si="2">E8*H8</f>
        <v>0</v>
      </c>
      <c r="J8" s="14"/>
    </row>
    <row r="9" spans="1:10" ht="16" x14ac:dyDescent="0.2">
      <c r="A9" s="9">
        <v>2</v>
      </c>
      <c r="B9" s="19"/>
      <c r="C9" s="19"/>
      <c r="D9" s="19"/>
      <c r="E9" s="13">
        <f t="shared" si="0"/>
        <v>0</v>
      </c>
      <c r="F9" s="19"/>
      <c r="G9" s="19"/>
      <c r="H9" s="13">
        <f t="shared" si="1"/>
        <v>0</v>
      </c>
      <c r="I9" s="13">
        <f t="shared" si="2"/>
        <v>0</v>
      </c>
      <c r="J9" s="14"/>
    </row>
    <row r="10" spans="1:10" ht="16" x14ac:dyDescent="0.2">
      <c r="A10" s="9">
        <v>3</v>
      </c>
      <c r="B10" s="19"/>
      <c r="C10" s="19"/>
      <c r="D10" s="19"/>
      <c r="E10" s="13">
        <f t="shared" si="0"/>
        <v>0</v>
      </c>
      <c r="F10" s="19"/>
      <c r="G10" s="19"/>
      <c r="H10" s="13">
        <f t="shared" si="1"/>
        <v>0</v>
      </c>
      <c r="I10" s="13">
        <f t="shared" si="2"/>
        <v>0</v>
      </c>
      <c r="J10" s="14"/>
    </row>
    <row r="11" spans="1:10" ht="16" x14ac:dyDescent="0.2">
      <c r="A11" s="9">
        <v>4</v>
      </c>
      <c r="B11" s="19"/>
      <c r="C11" s="19"/>
      <c r="D11" s="19"/>
      <c r="E11" s="13">
        <f t="shared" si="0"/>
        <v>0</v>
      </c>
      <c r="F11" s="19"/>
      <c r="G11" s="19"/>
      <c r="H11" s="13">
        <f t="shared" si="1"/>
        <v>0</v>
      </c>
      <c r="I11" s="13">
        <f t="shared" si="2"/>
        <v>0</v>
      </c>
      <c r="J11" s="14"/>
    </row>
    <row r="12" spans="1:10" ht="16" x14ac:dyDescent="0.2">
      <c r="A12" s="9">
        <v>5</v>
      </c>
      <c r="B12" s="19"/>
      <c r="C12" s="19"/>
      <c r="D12" s="19"/>
      <c r="E12" s="13">
        <f t="shared" si="0"/>
        <v>0</v>
      </c>
      <c r="F12" s="19"/>
      <c r="G12" s="19"/>
      <c r="H12" s="13">
        <f t="shared" si="1"/>
        <v>0</v>
      </c>
      <c r="I12" s="13">
        <f t="shared" si="2"/>
        <v>0</v>
      </c>
      <c r="J12" s="14"/>
    </row>
    <row r="13" spans="1:10" ht="16" x14ac:dyDescent="0.2">
      <c r="A13" s="9">
        <v>6</v>
      </c>
      <c r="B13" s="19"/>
      <c r="C13" s="19"/>
      <c r="D13" s="19"/>
      <c r="E13" s="13">
        <f t="shared" si="0"/>
        <v>0</v>
      </c>
      <c r="F13" s="19"/>
      <c r="G13" s="19"/>
      <c r="H13" s="13">
        <f t="shared" si="1"/>
        <v>0</v>
      </c>
      <c r="I13" s="13">
        <f t="shared" si="2"/>
        <v>0</v>
      </c>
      <c r="J13" s="14"/>
    </row>
    <row r="14" spans="1:10" ht="16" x14ac:dyDescent="0.2">
      <c r="A14" s="9">
        <v>7</v>
      </c>
      <c r="B14" s="19"/>
      <c r="C14" s="19"/>
      <c r="D14" s="19"/>
      <c r="E14" s="13">
        <f t="shared" si="0"/>
        <v>0</v>
      </c>
      <c r="F14" s="19"/>
      <c r="G14" s="19"/>
      <c r="H14" s="13">
        <f t="shared" si="1"/>
        <v>0</v>
      </c>
      <c r="I14" s="13">
        <f t="shared" si="2"/>
        <v>0</v>
      </c>
      <c r="J14" s="14"/>
    </row>
    <row r="15" spans="1:10" ht="16" x14ac:dyDescent="0.2">
      <c r="A15" s="9">
        <v>8</v>
      </c>
      <c r="B15" s="19"/>
      <c r="C15" s="19"/>
      <c r="D15" s="19"/>
      <c r="E15" s="13">
        <f t="shared" si="0"/>
        <v>0</v>
      </c>
      <c r="F15" s="19"/>
      <c r="G15" s="19"/>
      <c r="H15" s="13">
        <f t="shared" si="1"/>
        <v>0</v>
      </c>
      <c r="I15" s="13">
        <f t="shared" si="2"/>
        <v>0</v>
      </c>
      <c r="J15" s="14"/>
    </row>
    <row r="16" spans="1:10" ht="16" x14ac:dyDescent="0.2">
      <c r="A16" s="9">
        <v>9</v>
      </c>
      <c r="B16" s="19"/>
      <c r="C16" s="19"/>
      <c r="D16" s="19"/>
      <c r="E16" s="13">
        <f t="shared" si="0"/>
        <v>0</v>
      </c>
      <c r="F16" s="19"/>
      <c r="G16" s="19"/>
      <c r="H16" s="13">
        <f t="shared" si="1"/>
        <v>0</v>
      </c>
      <c r="I16" s="13">
        <f t="shared" si="2"/>
        <v>0</v>
      </c>
      <c r="J16" s="14"/>
    </row>
    <row r="17" spans="1:10" ht="16" x14ac:dyDescent="0.2">
      <c r="A17" s="9">
        <v>10</v>
      </c>
      <c r="B17" s="19"/>
      <c r="C17" s="19"/>
      <c r="D17" s="19"/>
      <c r="E17" s="13">
        <f t="shared" si="0"/>
        <v>0</v>
      </c>
      <c r="F17" s="19"/>
      <c r="G17" s="19"/>
      <c r="H17" s="13">
        <f t="shared" si="1"/>
        <v>0</v>
      </c>
      <c r="I17" s="13">
        <f t="shared" si="2"/>
        <v>0</v>
      </c>
      <c r="J17" s="14"/>
    </row>
    <row r="18" spans="1:10" ht="16" x14ac:dyDescent="0.2">
      <c r="A18" s="2" t="s">
        <v>10</v>
      </c>
      <c r="B18" s="3"/>
      <c r="C18" s="15">
        <f>SUM(C8:C17)</f>
        <v>0</v>
      </c>
      <c r="D18" s="3">
        <f>SUM(D8:D17)</f>
        <v>0</v>
      </c>
      <c r="E18" s="15">
        <f t="shared" ref="E18:F18" si="3">SUM(E8:E17)</f>
        <v>0</v>
      </c>
      <c r="F18" s="15">
        <f t="shared" si="3"/>
        <v>0</v>
      </c>
      <c r="G18" s="15"/>
      <c r="H18" s="15">
        <f t="shared" ref="H18:I18" si="4">SUM(H8:H17)</f>
        <v>0</v>
      </c>
      <c r="I18" s="15">
        <f t="shared" si="4"/>
        <v>0</v>
      </c>
      <c r="J18" s="2" t="e">
        <f>I18/E18</f>
        <v>#DIV/0!</v>
      </c>
    </row>
    <row r="25" spans="1:10" ht="15.75" customHeight="1" x14ac:dyDescent="0.15">
      <c r="I25" s="22" t="s">
        <v>50</v>
      </c>
    </row>
  </sheetData>
  <sheetProtection algorithmName="SHA-512" hashValue="+evbvHCqFBahvqiLScqfyShckD9m7vVxtGTNx/BWpWKbPF5VQ9I24LsXRyjjgKbdXglJEGULqDFfZcWLgF5VeQ==" saltValue="WLyUwMYrmOie82HYFfs/+A==" spinCount="100000" sheet="1" insertRows="0" deleteRows="0" selectLockedCells="1"/>
  <pageMargins left="0.7" right="0.7" top="0.75" bottom="0.75" header="0.3" footer="0.3"/>
  <pageSetup scale="7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20"/>
  <sheetViews>
    <sheetView workbookViewId="0"/>
  </sheetViews>
  <sheetFormatPr baseColWidth="10" defaultColWidth="14.5" defaultRowHeight="15.75" customHeight="1" x14ac:dyDescent="0.15"/>
  <cols>
    <col min="1" max="1" width="17.5" customWidth="1"/>
    <col min="2" max="2" width="15.5" customWidth="1"/>
    <col min="3" max="3" width="13.83203125" customWidth="1"/>
    <col min="4" max="4" width="15.1640625" customWidth="1"/>
    <col min="5" max="5" width="13.33203125" customWidth="1"/>
    <col min="7" max="7" width="15" customWidth="1"/>
    <col min="10" max="10" width="20.1640625" customWidth="1"/>
  </cols>
  <sheetData>
    <row r="1" spans="1:10" ht="26" customHeight="1" x14ac:dyDescent="0.3">
      <c r="A1" s="1" t="s">
        <v>0</v>
      </c>
      <c r="B1" s="1" t="s">
        <v>1</v>
      </c>
      <c r="C1" s="1" t="s">
        <v>2</v>
      </c>
      <c r="D1" s="1" t="s">
        <v>3</v>
      </c>
      <c r="E1" s="1" t="s">
        <v>4</v>
      </c>
      <c r="F1" s="1" t="s">
        <v>5</v>
      </c>
      <c r="G1" s="1" t="s">
        <v>6</v>
      </c>
      <c r="H1" s="1" t="s">
        <v>7</v>
      </c>
      <c r="I1" s="1" t="s">
        <v>8</v>
      </c>
      <c r="J1" s="2" t="s">
        <v>9</v>
      </c>
    </row>
    <row r="2" spans="1:10" ht="16" x14ac:dyDescent="0.2">
      <c r="A2" s="3"/>
      <c r="B2" s="3"/>
      <c r="C2" s="3"/>
      <c r="D2" s="4" t="s">
        <v>10</v>
      </c>
      <c r="E2" s="4" t="s">
        <v>10</v>
      </c>
      <c r="F2" s="4" t="s">
        <v>11</v>
      </c>
      <c r="G2" s="4" t="s">
        <v>11</v>
      </c>
      <c r="H2" s="4" t="s">
        <v>11</v>
      </c>
      <c r="I2" s="4" t="s">
        <v>11</v>
      </c>
      <c r="J2" s="2" t="s">
        <v>11</v>
      </c>
    </row>
    <row r="3" spans="1:10" ht="16" x14ac:dyDescent="0.2">
      <c r="A3" s="3"/>
      <c r="B3" s="3"/>
      <c r="C3" s="3"/>
      <c r="D3" s="4" t="s">
        <v>12</v>
      </c>
      <c r="E3" s="4" t="s">
        <v>12</v>
      </c>
      <c r="F3" s="4" t="s">
        <v>13</v>
      </c>
      <c r="G3" s="4" t="s">
        <v>13</v>
      </c>
      <c r="H3" s="4" t="s">
        <v>13</v>
      </c>
      <c r="I3" s="4" t="s">
        <v>13</v>
      </c>
      <c r="J3" s="2" t="s">
        <v>13</v>
      </c>
    </row>
    <row r="4" spans="1:10" ht="16" x14ac:dyDescent="0.2">
      <c r="A4" s="3"/>
      <c r="B4" s="3"/>
      <c r="C4" s="3"/>
      <c r="D4" s="4" t="s">
        <v>14</v>
      </c>
      <c r="E4" s="4" t="s">
        <v>14</v>
      </c>
      <c r="F4" s="4" t="s">
        <v>15</v>
      </c>
      <c r="G4" s="4" t="s">
        <v>16</v>
      </c>
      <c r="H4" s="4" t="s">
        <v>17</v>
      </c>
      <c r="I4" s="4" t="s">
        <v>17</v>
      </c>
      <c r="J4" s="2" t="s">
        <v>18</v>
      </c>
    </row>
    <row r="5" spans="1:10" ht="15" x14ac:dyDescent="0.2">
      <c r="A5" s="5" t="s">
        <v>19</v>
      </c>
      <c r="B5" s="5" t="s">
        <v>20</v>
      </c>
      <c r="C5" s="5" t="s">
        <v>21</v>
      </c>
      <c r="D5" s="5" t="s">
        <v>22</v>
      </c>
      <c r="E5" s="5" t="s">
        <v>23</v>
      </c>
      <c r="F5" s="5" t="s">
        <v>24</v>
      </c>
      <c r="G5" s="5" t="s">
        <v>25</v>
      </c>
      <c r="H5" s="5" t="s">
        <v>26</v>
      </c>
      <c r="I5" s="5" t="s">
        <v>27</v>
      </c>
      <c r="J5" s="5" t="s">
        <v>28</v>
      </c>
    </row>
    <row r="6" spans="1:10" ht="15" x14ac:dyDescent="0.2">
      <c r="A6" s="5"/>
      <c r="B6" s="5"/>
      <c r="C6" s="5"/>
      <c r="E6" s="6" t="s">
        <v>29</v>
      </c>
      <c r="F6" s="5"/>
      <c r="G6" s="7" t="s">
        <v>30</v>
      </c>
      <c r="H6" s="6" t="s">
        <v>31</v>
      </c>
      <c r="I6" s="6" t="s">
        <v>32</v>
      </c>
      <c r="J6" s="8" t="s">
        <v>33</v>
      </c>
    </row>
    <row r="7" spans="1:10" ht="16" x14ac:dyDescent="0.2">
      <c r="A7" s="9">
        <v>1</v>
      </c>
      <c r="B7" s="10" t="s">
        <v>35</v>
      </c>
      <c r="C7" s="11">
        <v>42</v>
      </c>
      <c r="D7" s="12">
        <v>150000</v>
      </c>
      <c r="E7" s="13">
        <f t="shared" ref="E7:E16" si="0">D7/2000</f>
        <v>75</v>
      </c>
      <c r="F7" s="11">
        <v>3.5</v>
      </c>
      <c r="G7" s="10">
        <v>0.99</v>
      </c>
      <c r="H7" s="13">
        <f t="shared" ref="H7:H16" si="1">F7*G7</f>
        <v>3.4649999999999999</v>
      </c>
      <c r="I7" s="13">
        <f t="shared" ref="I7:I16" si="2">E7*H7</f>
        <v>259.875</v>
      </c>
      <c r="J7" s="14"/>
    </row>
    <row r="8" spans="1:10" ht="16" x14ac:dyDescent="0.2">
      <c r="A8" s="9">
        <v>2</v>
      </c>
      <c r="B8" s="10" t="s">
        <v>36</v>
      </c>
      <c r="C8" s="11">
        <v>14</v>
      </c>
      <c r="D8" s="12">
        <v>120000</v>
      </c>
      <c r="E8" s="13">
        <f t="shared" si="0"/>
        <v>60</v>
      </c>
      <c r="F8" s="11">
        <v>3.5</v>
      </c>
      <c r="G8" s="10">
        <v>0.99</v>
      </c>
      <c r="H8" s="13">
        <f t="shared" si="1"/>
        <v>3.4649999999999999</v>
      </c>
      <c r="I8" s="13">
        <f t="shared" si="2"/>
        <v>207.89999999999998</v>
      </c>
      <c r="J8" s="14"/>
    </row>
    <row r="9" spans="1:10" ht="16" x14ac:dyDescent="0.2">
      <c r="A9" s="9">
        <v>3</v>
      </c>
      <c r="B9" s="10" t="s">
        <v>37</v>
      </c>
      <c r="C9" s="11">
        <v>28</v>
      </c>
      <c r="D9" s="12">
        <v>345000</v>
      </c>
      <c r="E9" s="13">
        <f t="shared" si="0"/>
        <v>172.5</v>
      </c>
      <c r="F9" s="11">
        <v>3</v>
      </c>
      <c r="G9" s="10">
        <v>0.99</v>
      </c>
      <c r="H9" s="13">
        <f t="shared" si="1"/>
        <v>2.9699999999999998</v>
      </c>
      <c r="I9" s="13">
        <f t="shared" si="2"/>
        <v>512.32499999999993</v>
      </c>
      <c r="J9" s="14"/>
    </row>
    <row r="10" spans="1:10" ht="16" x14ac:dyDescent="0.2">
      <c r="A10" s="9">
        <v>4</v>
      </c>
      <c r="B10" s="10" t="s">
        <v>39</v>
      </c>
      <c r="C10" s="11">
        <v>14</v>
      </c>
      <c r="D10" s="12">
        <v>240000</v>
      </c>
      <c r="E10" s="13">
        <f t="shared" si="0"/>
        <v>120</v>
      </c>
      <c r="F10" s="11">
        <v>3</v>
      </c>
      <c r="G10" s="10">
        <v>0.99</v>
      </c>
      <c r="H10" s="13">
        <f t="shared" si="1"/>
        <v>2.9699999999999998</v>
      </c>
      <c r="I10" s="13">
        <f t="shared" si="2"/>
        <v>356.4</v>
      </c>
      <c r="J10" s="14"/>
    </row>
    <row r="11" spans="1:10" ht="16" x14ac:dyDescent="0.2">
      <c r="A11" s="9">
        <v>5</v>
      </c>
      <c r="B11" s="10" t="s">
        <v>41</v>
      </c>
      <c r="C11" s="11">
        <v>14</v>
      </c>
      <c r="D11" s="12">
        <v>270000</v>
      </c>
      <c r="E11" s="13">
        <f t="shared" si="0"/>
        <v>135</v>
      </c>
      <c r="F11" s="11">
        <v>2.5</v>
      </c>
      <c r="G11" s="10">
        <v>0.99</v>
      </c>
      <c r="H11" s="13">
        <f t="shared" si="1"/>
        <v>2.4750000000000001</v>
      </c>
      <c r="I11" s="13">
        <f t="shared" si="2"/>
        <v>334.125</v>
      </c>
      <c r="J11" s="14"/>
    </row>
    <row r="12" spans="1:10" ht="16" x14ac:dyDescent="0.2">
      <c r="A12" s="9">
        <v>6</v>
      </c>
      <c r="B12" s="10"/>
      <c r="C12" s="10"/>
      <c r="D12" s="10"/>
      <c r="E12" s="13">
        <f t="shared" si="0"/>
        <v>0</v>
      </c>
      <c r="F12" s="10"/>
      <c r="G12" s="10"/>
      <c r="H12" s="13">
        <f t="shared" si="1"/>
        <v>0</v>
      </c>
      <c r="I12" s="13">
        <f t="shared" si="2"/>
        <v>0</v>
      </c>
      <c r="J12" s="14"/>
    </row>
    <row r="13" spans="1:10" ht="16" x14ac:dyDescent="0.2">
      <c r="A13" s="9">
        <v>7</v>
      </c>
      <c r="B13" s="10"/>
      <c r="C13" s="10"/>
      <c r="D13" s="10"/>
      <c r="E13" s="13">
        <f t="shared" si="0"/>
        <v>0</v>
      </c>
      <c r="F13" s="10"/>
      <c r="G13" s="10"/>
      <c r="H13" s="13">
        <f t="shared" si="1"/>
        <v>0</v>
      </c>
      <c r="I13" s="13">
        <f t="shared" si="2"/>
        <v>0</v>
      </c>
      <c r="J13" s="14"/>
    </row>
    <row r="14" spans="1:10" ht="16" x14ac:dyDescent="0.2">
      <c r="A14" s="9">
        <v>8</v>
      </c>
      <c r="B14" s="10"/>
      <c r="C14" s="10"/>
      <c r="D14" s="10"/>
      <c r="E14" s="13">
        <f t="shared" si="0"/>
        <v>0</v>
      </c>
      <c r="F14" s="10"/>
      <c r="G14" s="10"/>
      <c r="H14" s="13">
        <f t="shared" si="1"/>
        <v>0</v>
      </c>
      <c r="I14" s="13">
        <f t="shared" si="2"/>
        <v>0</v>
      </c>
      <c r="J14" s="14"/>
    </row>
    <row r="15" spans="1:10" ht="16" x14ac:dyDescent="0.2">
      <c r="A15" s="9">
        <v>9</v>
      </c>
      <c r="B15" s="10"/>
      <c r="C15" s="10"/>
      <c r="D15" s="10"/>
      <c r="E15" s="13">
        <f t="shared" si="0"/>
        <v>0</v>
      </c>
      <c r="F15" s="10"/>
      <c r="G15" s="10"/>
      <c r="H15" s="13">
        <f t="shared" si="1"/>
        <v>0</v>
      </c>
      <c r="I15" s="13">
        <f t="shared" si="2"/>
        <v>0</v>
      </c>
      <c r="J15" s="14"/>
    </row>
    <row r="16" spans="1:10" ht="16" x14ac:dyDescent="0.2">
      <c r="A16" s="9">
        <v>10</v>
      </c>
      <c r="B16" s="10"/>
      <c r="C16" s="10"/>
      <c r="D16" s="10"/>
      <c r="E16" s="13">
        <f t="shared" si="0"/>
        <v>0</v>
      </c>
      <c r="F16" s="10"/>
      <c r="G16" s="10"/>
      <c r="H16" s="13">
        <f t="shared" si="1"/>
        <v>0</v>
      </c>
      <c r="I16" s="13">
        <f t="shared" si="2"/>
        <v>0</v>
      </c>
      <c r="J16" s="14"/>
    </row>
    <row r="17" spans="1:10" ht="16" x14ac:dyDescent="0.2">
      <c r="A17" s="2" t="s">
        <v>10</v>
      </c>
      <c r="B17" s="3"/>
      <c r="C17" s="15">
        <f>SUM(C7:C16)</f>
        <v>112</v>
      </c>
      <c r="D17" s="16">
        <f>SUM(D7:D16)</f>
        <v>1125000</v>
      </c>
      <c r="E17" s="15">
        <f t="shared" ref="E17:F17" si="3">SUM(E7:E16)</f>
        <v>562.5</v>
      </c>
      <c r="F17" s="15">
        <f t="shared" si="3"/>
        <v>15.5</v>
      </c>
      <c r="G17" s="15"/>
      <c r="H17" s="15">
        <f t="shared" ref="H17:I17" si="4">SUM(H7:H16)</f>
        <v>15.344999999999997</v>
      </c>
      <c r="I17" s="15">
        <f t="shared" si="4"/>
        <v>1670.625</v>
      </c>
      <c r="J17" s="2">
        <f>I17/E17</f>
        <v>2.97</v>
      </c>
    </row>
    <row r="19" spans="1:10" ht="15.75" customHeight="1" x14ac:dyDescent="0.15">
      <c r="A19" s="20" t="s">
        <v>42</v>
      </c>
      <c r="B19" s="21"/>
      <c r="C19" s="21"/>
      <c r="D19" s="21"/>
      <c r="E19" s="21"/>
      <c r="F19" s="21"/>
      <c r="G19" s="21"/>
      <c r="H19" s="21"/>
      <c r="I19" s="21"/>
      <c r="J19" s="21"/>
    </row>
    <row r="20" spans="1:10" ht="15.75" customHeight="1" x14ac:dyDescent="0.15">
      <c r="A20" s="21"/>
      <c r="B20" s="21"/>
      <c r="C20" s="21"/>
      <c r="D20" s="21"/>
      <c r="E20" s="21"/>
      <c r="F20" s="21"/>
      <c r="G20" s="21"/>
      <c r="H20" s="21"/>
      <c r="I20" s="21"/>
      <c r="J20" s="21"/>
    </row>
  </sheetData>
  <mergeCells count="1">
    <mergeCell ref="A19:J20"/>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20"/>
  <sheetViews>
    <sheetView workbookViewId="0">
      <selection activeCell="H26" sqref="H26"/>
    </sheetView>
  </sheetViews>
  <sheetFormatPr baseColWidth="10" defaultColWidth="14.5" defaultRowHeight="15.75" customHeight="1" x14ac:dyDescent="0.15"/>
  <cols>
    <col min="1" max="1" width="17.5" customWidth="1"/>
    <col min="2" max="2" width="15.5" customWidth="1"/>
    <col min="3" max="3" width="13.83203125" customWidth="1"/>
    <col min="4" max="4" width="15.1640625" customWidth="1"/>
    <col min="5" max="5" width="13.33203125" customWidth="1"/>
    <col min="7" max="7" width="15.5" bestFit="1" customWidth="1"/>
    <col min="10" max="10" width="20.1640625" customWidth="1"/>
  </cols>
  <sheetData>
    <row r="1" spans="1:10" ht="24" x14ac:dyDescent="0.3">
      <c r="A1" s="1" t="s">
        <v>0</v>
      </c>
      <c r="B1" s="1" t="s">
        <v>1</v>
      </c>
      <c r="C1" s="1" t="s">
        <v>2</v>
      </c>
      <c r="D1" s="1" t="s">
        <v>3</v>
      </c>
      <c r="E1" s="1" t="s">
        <v>4</v>
      </c>
      <c r="F1" s="1" t="s">
        <v>5</v>
      </c>
      <c r="G1" s="1" t="s">
        <v>6</v>
      </c>
      <c r="H1" s="1" t="s">
        <v>7</v>
      </c>
      <c r="I1" s="1" t="s">
        <v>8</v>
      </c>
      <c r="J1" s="2" t="s">
        <v>9</v>
      </c>
    </row>
    <row r="2" spans="1:10" ht="16" x14ac:dyDescent="0.2">
      <c r="A2" s="3"/>
      <c r="B2" s="3"/>
      <c r="C2" s="3"/>
      <c r="D2" s="4" t="s">
        <v>10</v>
      </c>
      <c r="E2" s="4" t="s">
        <v>10</v>
      </c>
      <c r="F2" s="4" t="s">
        <v>11</v>
      </c>
      <c r="G2" s="4" t="s">
        <v>11</v>
      </c>
      <c r="H2" s="4" t="s">
        <v>11</v>
      </c>
      <c r="I2" s="4" t="s">
        <v>11</v>
      </c>
      <c r="J2" s="2" t="s">
        <v>11</v>
      </c>
    </row>
    <row r="3" spans="1:10" ht="16" x14ac:dyDescent="0.2">
      <c r="A3" s="3"/>
      <c r="B3" s="3"/>
      <c r="C3" s="3"/>
      <c r="D3" s="4" t="s">
        <v>12</v>
      </c>
      <c r="E3" s="4" t="s">
        <v>12</v>
      </c>
      <c r="F3" s="4" t="s">
        <v>13</v>
      </c>
      <c r="G3" s="4" t="s">
        <v>13</v>
      </c>
      <c r="H3" s="4" t="s">
        <v>13</v>
      </c>
      <c r="I3" s="4" t="s">
        <v>13</v>
      </c>
      <c r="J3" s="2" t="s">
        <v>13</v>
      </c>
    </row>
    <row r="4" spans="1:10" ht="16" x14ac:dyDescent="0.2">
      <c r="A4" s="3"/>
      <c r="B4" s="3"/>
      <c r="C4" s="3"/>
      <c r="D4" s="4" t="s">
        <v>14</v>
      </c>
      <c r="E4" s="4" t="s">
        <v>14</v>
      </c>
      <c r="F4" s="4" t="s">
        <v>15</v>
      </c>
      <c r="G4" s="4" t="s">
        <v>16</v>
      </c>
      <c r="H4" s="4" t="s">
        <v>17</v>
      </c>
      <c r="I4" s="4" t="s">
        <v>17</v>
      </c>
      <c r="J4" s="2" t="s">
        <v>18</v>
      </c>
    </row>
    <row r="5" spans="1:10" ht="15" x14ac:dyDescent="0.2">
      <c r="A5" s="5" t="s">
        <v>19</v>
      </c>
      <c r="B5" s="5" t="s">
        <v>20</v>
      </c>
      <c r="C5" s="5" t="s">
        <v>21</v>
      </c>
      <c r="D5" s="5" t="s">
        <v>22</v>
      </c>
      <c r="E5" s="5" t="s">
        <v>23</v>
      </c>
      <c r="F5" s="5" t="s">
        <v>24</v>
      </c>
      <c r="G5" s="5" t="s">
        <v>25</v>
      </c>
      <c r="H5" s="5" t="s">
        <v>26</v>
      </c>
      <c r="I5" s="5" t="s">
        <v>27</v>
      </c>
      <c r="J5" s="5" t="s">
        <v>28</v>
      </c>
    </row>
    <row r="6" spans="1:10" ht="15" x14ac:dyDescent="0.2">
      <c r="A6" s="5"/>
      <c r="B6" s="5"/>
      <c r="C6" s="5"/>
      <c r="E6" s="6" t="s">
        <v>29</v>
      </c>
      <c r="F6" s="5"/>
      <c r="G6" s="7" t="s">
        <v>30</v>
      </c>
      <c r="H6" s="6" t="s">
        <v>31</v>
      </c>
      <c r="I6" s="6" t="s">
        <v>32</v>
      </c>
      <c r="J6" s="8" t="s">
        <v>33</v>
      </c>
    </row>
    <row r="7" spans="1:10" ht="16" x14ac:dyDescent="0.2">
      <c r="A7" s="9">
        <v>1</v>
      </c>
      <c r="B7" s="10" t="s">
        <v>34</v>
      </c>
      <c r="C7" s="11">
        <v>21</v>
      </c>
      <c r="D7" s="12">
        <v>45000</v>
      </c>
      <c r="E7" s="13">
        <f t="shared" ref="E7:E16" si="0">D7/2000</f>
        <v>22.5</v>
      </c>
      <c r="F7" s="11">
        <v>2.75</v>
      </c>
      <c r="G7" s="10">
        <v>0.98</v>
      </c>
      <c r="H7" s="13">
        <f t="shared" ref="H7:H16" si="1">F7*G7</f>
        <v>2.6949999999999998</v>
      </c>
      <c r="I7" s="13">
        <f t="shared" ref="I7:I16" si="2">E7*H7</f>
        <v>60.637499999999996</v>
      </c>
      <c r="J7" s="14"/>
    </row>
    <row r="8" spans="1:10" ht="16" x14ac:dyDescent="0.2">
      <c r="A8" s="9">
        <v>2</v>
      </c>
      <c r="B8" s="10" t="s">
        <v>38</v>
      </c>
      <c r="C8" s="11">
        <v>21</v>
      </c>
      <c r="D8" s="12">
        <v>76050</v>
      </c>
      <c r="E8" s="13">
        <f t="shared" si="0"/>
        <v>38.024999999999999</v>
      </c>
      <c r="F8" s="11">
        <v>2.75</v>
      </c>
      <c r="G8" s="10">
        <v>0.98</v>
      </c>
      <c r="H8" s="13">
        <f t="shared" si="1"/>
        <v>2.6949999999999998</v>
      </c>
      <c r="I8" s="13">
        <f t="shared" si="2"/>
        <v>102.47737499999999</v>
      </c>
      <c r="J8" s="14"/>
    </row>
    <row r="9" spans="1:10" ht="16" x14ac:dyDescent="0.2">
      <c r="A9" s="9">
        <v>3</v>
      </c>
      <c r="B9" s="10" t="s">
        <v>40</v>
      </c>
      <c r="C9" s="11">
        <v>9</v>
      </c>
      <c r="D9" s="12">
        <v>48600</v>
      </c>
      <c r="E9" s="13">
        <f t="shared" si="0"/>
        <v>24.3</v>
      </c>
      <c r="F9" s="11">
        <v>2</v>
      </c>
      <c r="G9" s="10">
        <v>0.98</v>
      </c>
      <c r="H9" s="13">
        <f t="shared" si="1"/>
        <v>1.96</v>
      </c>
      <c r="I9" s="13">
        <f t="shared" si="2"/>
        <v>47.628</v>
      </c>
      <c r="J9" s="14"/>
    </row>
    <row r="10" spans="1:10" ht="16" x14ac:dyDescent="0.2">
      <c r="A10" s="9">
        <v>4</v>
      </c>
      <c r="B10" s="10"/>
      <c r="C10" s="11"/>
      <c r="D10" s="12"/>
      <c r="E10" s="13">
        <f t="shared" si="0"/>
        <v>0</v>
      </c>
      <c r="F10" s="11"/>
      <c r="G10" s="10"/>
      <c r="H10" s="13">
        <f t="shared" si="1"/>
        <v>0</v>
      </c>
      <c r="I10" s="13">
        <f t="shared" si="2"/>
        <v>0</v>
      </c>
      <c r="J10" s="14"/>
    </row>
    <row r="11" spans="1:10" ht="16" x14ac:dyDescent="0.2">
      <c r="A11" s="9">
        <v>5</v>
      </c>
      <c r="B11" s="10"/>
      <c r="C11" s="11"/>
      <c r="D11" s="12"/>
      <c r="E11" s="13">
        <f t="shared" si="0"/>
        <v>0</v>
      </c>
      <c r="F11" s="11"/>
      <c r="G11" s="10"/>
      <c r="H11" s="13">
        <f t="shared" si="1"/>
        <v>0</v>
      </c>
      <c r="I11" s="13">
        <f t="shared" si="2"/>
        <v>0</v>
      </c>
      <c r="J11" s="14"/>
    </row>
    <row r="12" spans="1:10" ht="16" x14ac:dyDescent="0.2">
      <c r="A12" s="9">
        <v>6</v>
      </c>
      <c r="B12" s="10"/>
      <c r="C12" s="10"/>
      <c r="D12" s="10"/>
      <c r="E12" s="13">
        <f t="shared" si="0"/>
        <v>0</v>
      </c>
      <c r="F12" s="10"/>
      <c r="G12" s="10"/>
      <c r="H12" s="13">
        <f t="shared" si="1"/>
        <v>0</v>
      </c>
      <c r="I12" s="13">
        <f t="shared" si="2"/>
        <v>0</v>
      </c>
      <c r="J12" s="14"/>
    </row>
    <row r="13" spans="1:10" ht="16" x14ac:dyDescent="0.2">
      <c r="A13" s="9">
        <v>7</v>
      </c>
      <c r="B13" s="10"/>
      <c r="C13" s="10"/>
      <c r="D13" s="10"/>
      <c r="E13" s="13">
        <f t="shared" si="0"/>
        <v>0</v>
      </c>
      <c r="F13" s="10"/>
      <c r="G13" s="10"/>
      <c r="H13" s="13">
        <f t="shared" si="1"/>
        <v>0</v>
      </c>
      <c r="I13" s="13">
        <f t="shared" si="2"/>
        <v>0</v>
      </c>
      <c r="J13" s="14"/>
    </row>
    <row r="14" spans="1:10" ht="16" x14ac:dyDescent="0.2">
      <c r="A14" s="9">
        <v>8</v>
      </c>
      <c r="B14" s="10"/>
      <c r="C14" s="10"/>
      <c r="D14" s="10"/>
      <c r="E14" s="13">
        <f t="shared" si="0"/>
        <v>0</v>
      </c>
      <c r="F14" s="10"/>
      <c r="G14" s="10"/>
      <c r="H14" s="13">
        <f t="shared" si="1"/>
        <v>0</v>
      </c>
      <c r="I14" s="13">
        <f t="shared" si="2"/>
        <v>0</v>
      </c>
      <c r="J14" s="14"/>
    </row>
    <row r="15" spans="1:10" ht="16" x14ac:dyDescent="0.2">
      <c r="A15" s="9">
        <v>9</v>
      </c>
      <c r="B15" s="10"/>
      <c r="C15" s="10"/>
      <c r="D15" s="10"/>
      <c r="E15" s="13">
        <f t="shared" si="0"/>
        <v>0</v>
      </c>
      <c r="F15" s="10"/>
      <c r="G15" s="10"/>
      <c r="H15" s="13">
        <f t="shared" si="1"/>
        <v>0</v>
      </c>
      <c r="I15" s="13">
        <f t="shared" si="2"/>
        <v>0</v>
      </c>
      <c r="J15" s="14"/>
    </row>
    <row r="16" spans="1:10" ht="16" x14ac:dyDescent="0.2">
      <c r="A16" s="9">
        <v>10</v>
      </c>
      <c r="B16" s="10"/>
      <c r="C16" s="10"/>
      <c r="D16" s="10"/>
      <c r="E16" s="13">
        <f t="shared" si="0"/>
        <v>0</v>
      </c>
      <c r="F16" s="10"/>
      <c r="G16" s="10"/>
      <c r="H16" s="13">
        <f t="shared" si="1"/>
        <v>0</v>
      </c>
      <c r="I16" s="13">
        <f t="shared" si="2"/>
        <v>0</v>
      </c>
      <c r="J16" s="14"/>
    </row>
    <row r="17" spans="1:10" ht="16" x14ac:dyDescent="0.2">
      <c r="A17" s="2" t="s">
        <v>10</v>
      </c>
      <c r="B17" s="3"/>
      <c r="C17" s="15">
        <f>SUM(C7:C16)</f>
        <v>51</v>
      </c>
      <c r="D17" s="16">
        <f>SUM(D7:D16)</f>
        <v>169650</v>
      </c>
      <c r="E17" s="15">
        <f t="shared" ref="E17:F17" si="3">SUM(E7:E16)</f>
        <v>84.825000000000003</v>
      </c>
      <c r="F17" s="15">
        <f t="shared" si="3"/>
        <v>7.5</v>
      </c>
      <c r="G17" s="15"/>
      <c r="H17" s="15">
        <f t="shared" ref="H17:I17" si="4">SUM(H7:H16)</f>
        <v>7.35</v>
      </c>
      <c r="I17" s="15">
        <f t="shared" si="4"/>
        <v>210.74287499999997</v>
      </c>
      <c r="J17" s="17">
        <f>I17/E17</f>
        <v>2.4844429708222808</v>
      </c>
    </row>
    <row r="19" spans="1:10" ht="15.75" customHeight="1" x14ac:dyDescent="0.15">
      <c r="A19" s="20" t="s">
        <v>43</v>
      </c>
      <c r="B19" s="21"/>
      <c r="C19" s="21"/>
      <c r="D19" s="21"/>
      <c r="E19" s="21"/>
      <c r="F19" s="21"/>
      <c r="G19" s="21"/>
      <c r="H19" s="21"/>
      <c r="I19" s="21"/>
      <c r="J19" s="21"/>
    </row>
    <row r="20" spans="1:10" ht="15.75" customHeight="1" x14ac:dyDescent="0.15">
      <c r="A20" s="21"/>
      <c r="B20" s="21"/>
      <c r="C20" s="21"/>
      <c r="D20" s="21"/>
      <c r="E20" s="21"/>
      <c r="F20" s="21"/>
      <c r="G20" s="21"/>
      <c r="H20" s="21"/>
      <c r="I20" s="21"/>
      <c r="J20" s="21"/>
    </row>
  </sheetData>
  <mergeCells count="1">
    <mergeCell ref="A19:J20"/>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17"/>
  <sheetViews>
    <sheetView workbookViewId="0">
      <selection activeCell="C17" sqref="C17"/>
    </sheetView>
  </sheetViews>
  <sheetFormatPr baseColWidth="10" defaultColWidth="14.5" defaultRowHeight="15.75" customHeight="1" x14ac:dyDescent="0.15"/>
  <cols>
    <col min="1" max="1" width="17.5" customWidth="1"/>
    <col min="2" max="2" width="13.1640625" customWidth="1"/>
    <col min="3" max="3" width="11.83203125" customWidth="1"/>
    <col min="4" max="4" width="15.1640625" customWidth="1"/>
    <col min="5" max="5" width="13.33203125" customWidth="1"/>
    <col min="7" max="7" width="14.83203125" customWidth="1"/>
    <col min="10" max="10" width="20.1640625" customWidth="1"/>
  </cols>
  <sheetData>
    <row r="1" spans="1:10" ht="24" x14ac:dyDescent="0.3">
      <c r="A1" s="1" t="s">
        <v>0</v>
      </c>
      <c r="B1" s="1" t="s">
        <v>1</v>
      </c>
      <c r="C1" s="1" t="s">
        <v>2</v>
      </c>
      <c r="D1" s="1" t="s">
        <v>3</v>
      </c>
      <c r="E1" s="1" t="s">
        <v>4</v>
      </c>
      <c r="F1" s="1" t="s">
        <v>5</v>
      </c>
      <c r="G1" s="1" t="s">
        <v>6</v>
      </c>
      <c r="H1" s="1" t="s">
        <v>7</v>
      </c>
      <c r="I1" s="1" t="s">
        <v>8</v>
      </c>
      <c r="J1" s="2" t="s">
        <v>9</v>
      </c>
    </row>
    <row r="2" spans="1:10" ht="16" x14ac:dyDescent="0.2">
      <c r="A2" s="3"/>
      <c r="B2" s="3"/>
      <c r="C2" s="3"/>
      <c r="D2" s="4" t="s">
        <v>10</v>
      </c>
      <c r="E2" s="4" t="s">
        <v>10</v>
      </c>
      <c r="F2" s="4" t="s">
        <v>11</v>
      </c>
      <c r="G2" s="4" t="s">
        <v>11</v>
      </c>
      <c r="H2" s="4" t="s">
        <v>11</v>
      </c>
      <c r="I2" s="4" t="s">
        <v>11</v>
      </c>
      <c r="J2" s="2" t="s">
        <v>11</v>
      </c>
    </row>
    <row r="3" spans="1:10" ht="16" x14ac:dyDescent="0.2">
      <c r="A3" s="3"/>
      <c r="B3" s="3"/>
      <c r="C3" s="3"/>
      <c r="D3" s="4" t="s">
        <v>12</v>
      </c>
      <c r="E3" s="4" t="s">
        <v>12</v>
      </c>
      <c r="F3" s="4" t="s">
        <v>13</v>
      </c>
      <c r="G3" s="4" t="s">
        <v>13</v>
      </c>
      <c r="H3" s="4" t="s">
        <v>13</v>
      </c>
      <c r="I3" s="4" t="s">
        <v>13</v>
      </c>
      <c r="J3" s="2" t="s">
        <v>13</v>
      </c>
    </row>
    <row r="4" spans="1:10" ht="16" x14ac:dyDescent="0.2">
      <c r="A4" s="3"/>
      <c r="B4" s="3"/>
      <c r="C4" s="3"/>
      <c r="D4" s="4" t="s">
        <v>14</v>
      </c>
      <c r="E4" s="4" t="s">
        <v>14</v>
      </c>
      <c r="F4" s="4" t="s">
        <v>15</v>
      </c>
      <c r="G4" s="4" t="s">
        <v>16</v>
      </c>
      <c r="H4" s="4" t="s">
        <v>17</v>
      </c>
      <c r="I4" s="4" t="s">
        <v>17</v>
      </c>
      <c r="J4" s="2" t="s">
        <v>18</v>
      </c>
    </row>
    <row r="5" spans="1:10" ht="15" x14ac:dyDescent="0.2">
      <c r="A5" s="5" t="s">
        <v>19</v>
      </c>
      <c r="B5" s="5" t="s">
        <v>20</v>
      </c>
      <c r="C5" s="5" t="s">
        <v>21</v>
      </c>
      <c r="D5" s="5" t="s">
        <v>22</v>
      </c>
      <c r="E5" s="5" t="s">
        <v>23</v>
      </c>
      <c r="F5" s="5" t="s">
        <v>24</v>
      </c>
      <c r="G5" s="5" t="s">
        <v>25</v>
      </c>
      <c r="H5" s="5" t="s">
        <v>26</v>
      </c>
      <c r="I5" s="5" t="s">
        <v>27</v>
      </c>
      <c r="J5" s="5" t="s">
        <v>28</v>
      </c>
    </row>
    <row r="6" spans="1:10" ht="15" x14ac:dyDescent="0.2">
      <c r="A6" s="5"/>
      <c r="B6" s="5"/>
      <c r="C6" s="5"/>
      <c r="E6" s="6" t="s">
        <v>29</v>
      </c>
      <c r="F6" s="5"/>
      <c r="G6" s="7" t="s">
        <v>30</v>
      </c>
      <c r="H6" s="6" t="s">
        <v>31</v>
      </c>
      <c r="I6" s="6" t="s">
        <v>32</v>
      </c>
      <c r="J6" s="8" t="s">
        <v>33</v>
      </c>
    </row>
    <row r="7" spans="1:10" ht="16" x14ac:dyDescent="0.2">
      <c r="A7" s="9">
        <v>1</v>
      </c>
      <c r="B7" s="10" t="s">
        <v>44</v>
      </c>
      <c r="C7" s="10">
        <v>70</v>
      </c>
      <c r="D7" s="12">
        <v>296000</v>
      </c>
      <c r="E7" s="13">
        <f t="shared" ref="E7:E16" si="0">D7/2000</f>
        <v>148</v>
      </c>
      <c r="F7" s="10">
        <v>3.5</v>
      </c>
      <c r="G7" s="10">
        <v>0.5</v>
      </c>
      <c r="H7" s="13">
        <f t="shared" ref="H7:H16" si="1">F7*G7</f>
        <v>1.75</v>
      </c>
      <c r="I7" s="13">
        <f t="shared" ref="I7:I16" si="2">E7*H7</f>
        <v>259</v>
      </c>
      <c r="J7" s="14"/>
    </row>
    <row r="8" spans="1:10" ht="16" x14ac:dyDescent="0.2">
      <c r="A8" s="9">
        <v>2</v>
      </c>
      <c r="B8" s="10" t="s">
        <v>45</v>
      </c>
      <c r="C8" s="10">
        <v>42</v>
      </c>
      <c r="D8" s="12">
        <v>292000</v>
      </c>
      <c r="E8" s="13">
        <f t="shared" si="0"/>
        <v>146</v>
      </c>
      <c r="F8" s="10">
        <v>2.9</v>
      </c>
      <c r="G8" s="10">
        <v>0.5</v>
      </c>
      <c r="H8" s="13">
        <f t="shared" si="1"/>
        <v>1.45</v>
      </c>
      <c r="I8" s="13">
        <f t="shared" si="2"/>
        <v>211.7</v>
      </c>
      <c r="J8" s="14"/>
    </row>
    <row r="9" spans="1:10" ht="16" x14ac:dyDescent="0.2">
      <c r="A9" s="9">
        <v>3</v>
      </c>
      <c r="B9" s="10" t="s">
        <v>46</v>
      </c>
      <c r="C9" s="10">
        <v>28</v>
      </c>
      <c r="D9" s="12">
        <v>494000</v>
      </c>
      <c r="E9" s="13">
        <f t="shared" si="0"/>
        <v>247</v>
      </c>
      <c r="F9" s="10">
        <v>3.1</v>
      </c>
      <c r="G9" s="10">
        <v>0.5</v>
      </c>
      <c r="H9" s="13">
        <f t="shared" si="1"/>
        <v>1.55</v>
      </c>
      <c r="I9" s="13">
        <f t="shared" si="2"/>
        <v>382.85</v>
      </c>
      <c r="J9" s="14"/>
    </row>
    <row r="10" spans="1:10" ht="16" x14ac:dyDescent="0.2">
      <c r="A10" s="9">
        <v>4</v>
      </c>
      <c r="B10" s="10" t="s">
        <v>47</v>
      </c>
      <c r="C10" s="10">
        <v>168</v>
      </c>
      <c r="D10" s="10">
        <v>1540000</v>
      </c>
      <c r="E10" s="13">
        <f t="shared" si="0"/>
        <v>770</v>
      </c>
      <c r="F10" s="10">
        <v>2.5</v>
      </c>
      <c r="G10" s="10">
        <v>0.5</v>
      </c>
      <c r="H10" s="13">
        <f t="shared" si="1"/>
        <v>1.25</v>
      </c>
      <c r="I10" s="13">
        <f t="shared" si="2"/>
        <v>962.5</v>
      </c>
      <c r="J10" s="14"/>
    </row>
    <row r="11" spans="1:10" ht="16" x14ac:dyDescent="0.2">
      <c r="A11" s="9">
        <v>5</v>
      </c>
      <c r="B11" s="10" t="s">
        <v>48</v>
      </c>
      <c r="C11" s="10">
        <v>203</v>
      </c>
      <c r="D11" s="10">
        <v>2510000</v>
      </c>
      <c r="E11" s="13">
        <f t="shared" si="0"/>
        <v>1255</v>
      </c>
      <c r="F11" s="10">
        <v>2</v>
      </c>
      <c r="G11" s="10">
        <v>0.5</v>
      </c>
      <c r="H11" s="13">
        <f t="shared" si="1"/>
        <v>1</v>
      </c>
      <c r="I11" s="13">
        <f t="shared" si="2"/>
        <v>1255</v>
      </c>
      <c r="J11" s="14"/>
    </row>
    <row r="12" spans="1:10" ht="16" x14ac:dyDescent="0.2">
      <c r="A12" s="9">
        <v>6</v>
      </c>
      <c r="B12" s="10"/>
      <c r="C12" s="10"/>
      <c r="D12" s="10"/>
      <c r="E12" s="13">
        <f t="shared" si="0"/>
        <v>0</v>
      </c>
      <c r="F12" s="10"/>
      <c r="G12" s="10"/>
      <c r="H12" s="13">
        <f t="shared" si="1"/>
        <v>0</v>
      </c>
      <c r="I12" s="13">
        <f t="shared" si="2"/>
        <v>0</v>
      </c>
      <c r="J12" s="14"/>
    </row>
    <row r="13" spans="1:10" ht="16" x14ac:dyDescent="0.2">
      <c r="A13" s="9">
        <v>7</v>
      </c>
      <c r="B13" s="10"/>
      <c r="C13" s="10"/>
      <c r="D13" s="10"/>
      <c r="E13" s="13">
        <f t="shared" si="0"/>
        <v>0</v>
      </c>
      <c r="F13" s="10"/>
      <c r="G13" s="10"/>
      <c r="H13" s="13">
        <f t="shared" si="1"/>
        <v>0</v>
      </c>
      <c r="I13" s="13">
        <f t="shared" si="2"/>
        <v>0</v>
      </c>
      <c r="J13" s="14"/>
    </row>
    <row r="14" spans="1:10" ht="16" x14ac:dyDescent="0.2">
      <c r="A14" s="9">
        <v>8</v>
      </c>
      <c r="B14" s="10"/>
      <c r="C14" s="10"/>
      <c r="D14" s="10"/>
      <c r="E14" s="13">
        <f t="shared" si="0"/>
        <v>0</v>
      </c>
      <c r="F14" s="10"/>
      <c r="G14" s="10"/>
      <c r="H14" s="13">
        <f t="shared" si="1"/>
        <v>0</v>
      </c>
      <c r="I14" s="13">
        <f t="shared" si="2"/>
        <v>0</v>
      </c>
      <c r="J14" s="14"/>
    </row>
    <row r="15" spans="1:10" ht="16" x14ac:dyDescent="0.2">
      <c r="A15" s="9">
        <v>9</v>
      </c>
      <c r="B15" s="10"/>
      <c r="C15" s="10"/>
      <c r="D15" s="10"/>
      <c r="E15" s="13">
        <f t="shared" si="0"/>
        <v>0</v>
      </c>
      <c r="F15" s="10"/>
      <c r="G15" s="10"/>
      <c r="H15" s="13">
        <f t="shared" si="1"/>
        <v>0</v>
      </c>
      <c r="I15" s="13">
        <f t="shared" si="2"/>
        <v>0</v>
      </c>
      <c r="J15" s="14"/>
    </row>
    <row r="16" spans="1:10" ht="16" x14ac:dyDescent="0.2">
      <c r="A16" s="9">
        <v>10</v>
      </c>
      <c r="B16" s="10"/>
      <c r="C16" s="10"/>
      <c r="D16" s="10"/>
      <c r="E16" s="13">
        <f t="shared" si="0"/>
        <v>0</v>
      </c>
      <c r="F16" s="10"/>
      <c r="G16" s="10"/>
      <c r="H16" s="13">
        <f t="shared" si="1"/>
        <v>0</v>
      </c>
      <c r="I16" s="13">
        <f t="shared" si="2"/>
        <v>0</v>
      </c>
      <c r="J16" s="14"/>
    </row>
    <row r="17" spans="1:10" ht="16" x14ac:dyDescent="0.2">
      <c r="A17" s="2" t="s">
        <v>10</v>
      </c>
      <c r="B17" s="3"/>
      <c r="C17" s="15">
        <f>SUM(C7:C16)</f>
        <v>511</v>
      </c>
      <c r="D17" s="16">
        <f>SUM(D7:D16)</f>
        <v>5132000</v>
      </c>
      <c r="E17" s="15">
        <f t="shared" ref="E17:F17" si="3">SUM(E7:E16)</f>
        <v>2566</v>
      </c>
      <c r="F17" s="15">
        <f t="shared" si="3"/>
        <v>14</v>
      </c>
      <c r="G17" s="15"/>
      <c r="H17" s="15">
        <f t="shared" ref="H17:I17" si="4">SUM(H7:H16)</f>
        <v>7</v>
      </c>
      <c r="I17" s="15">
        <f t="shared" si="4"/>
        <v>3071.05</v>
      </c>
      <c r="J17" s="2">
        <f>I17/E17</f>
        <v>1.1968238503507405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Worksheet</vt:lpstr>
      <vt:lpstr>Turkey example</vt:lpstr>
      <vt:lpstr>Broiler example</vt:lpstr>
      <vt:lpstr>Pullet_Layer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Wren Brudon</cp:lastModifiedBy>
  <cp:lastPrinted>2025-03-26T17:18:17Z</cp:lastPrinted>
  <dcterms:created xsi:type="dcterms:W3CDTF">2019-04-01T15:37:48Z</dcterms:created>
  <dcterms:modified xsi:type="dcterms:W3CDTF">2025-03-26T17:18:27Z</dcterms:modified>
</cp:coreProperties>
</file>